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Mark Nowlin - Fisher TX\"/>
    </mc:Choice>
  </mc:AlternateContent>
  <xr:revisionPtr revIDLastSave="0" documentId="13_ncr:1_{CE76B576-9BFB-45F2-A05D-D2653891203D}" xr6:coauthVersionLast="47" xr6:coauthVersionMax="47" xr10:uidLastSave="{00000000-0000-0000-0000-000000000000}"/>
  <bookViews>
    <workbookView xWindow="9180" yWindow="525" windowWidth="18600" windowHeight="17295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9" i="1" l="1"/>
  <c r="C28" i="1"/>
  <c r="C26" i="1"/>
  <c r="C6" i="1"/>
  <c r="C4" i="1" s="1"/>
  <c r="C20" i="1" s="1"/>
  <c r="C22" i="1" s="1"/>
  <c r="C13" i="1"/>
  <c r="C11" i="1" s="1"/>
  <c r="C21" i="1" s="1"/>
  <c r="C17" i="1" l="1"/>
</calcChain>
</file>

<file path=xl/sharedStrings.xml><?xml version="1.0" encoding="utf-8"?>
<sst xmlns="http://schemas.openxmlformats.org/spreadsheetml/2006/main" count="21" uniqueCount="17">
  <si>
    <t>Unit Acreage</t>
  </si>
  <si>
    <t>Lease Royalty Rate</t>
  </si>
  <si>
    <t>NDI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</si>
  <si>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</si>
  <si>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</si>
  <si>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</si>
  <si>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Grand Teton 109-128</t>
  </si>
  <si>
    <t>Iceman 46-47</t>
  </si>
  <si>
    <t>Net Mineral Acres</t>
  </si>
  <si>
    <t>Grand Teton NRA</t>
  </si>
  <si>
    <t>Iceman NRA</t>
  </si>
  <si>
    <t>Total NRA</t>
  </si>
  <si>
    <t>Section 167 - Non-Producing NMA</t>
  </si>
  <si>
    <t>Section 44- Non-Producing NMA</t>
  </si>
  <si>
    <t>Non-Producing Net Mineral Acres</t>
  </si>
  <si>
    <t>Total Combined NRA (producing) and NMA (non-producing)</t>
  </si>
  <si>
    <t>Selling 50% of Ownership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</si>
</sst>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4:D34"/>
  <sheetViews>
    <sheetView tabSelected="1" zoomScaleNormal="100" workbookViewId="0">
      <selection activeCell="D8" sqref="D8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4" spans="2:4" x14ac:dyDescent="0.25">
      <c r="B4" t="s">
        <v>5</v>
      </c>
      <c r="C4" s="1">
        <f>C5*C6</f>
        <v>158.449991479</v>
      </c>
      <c r="D4" t="s">
        <v>6</v>
      </c>
    </row>
    <row r="5" spans="2:4" x14ac:dyDescent="0.25">
      <c r="B5" t="s">
        <v>0</v>
      </c>
      <c r="C5">
        <v>641.26</v>
      </c>
    </row>
    <row r="6" spans="2:4" x14ac:dyDescent="0.25">
      <c r="C6">
        <f>C8/C7</f>
        <v>0.24709165</v>
      </c>
    </row>
    <row r="7" spans="2:4" x14ac:dyDescent="0.25">
      <c r="B7" t="s">
        <v>1</v>
      </c>
      <c r="C7">
        <v>0.2</v>
      </c>
    </row>
    <row r="8" spans="2:4" x14ac:dyDescent="0.25">
      <c r="B8" t="s">
        <v>2</v>
      </c>
      <c r="C8" s="5">
        <v>4.9418330000000003E-2</v>
      </c>
      <c r="D8" s="5"/>
    </row>
    <row r="9" spans="2:4" x14ac:dyDescent="0.25">
      <c r="C9" s="2"/>
    </row>
    <row r="10" spans="2:4" x14ac:dyDescent="0.25">
      <c r="C10" s="2"/>
    </row>
    <row r="11" spans="2:4" x14ac:dyDescent="0.25">
      <c r="B11" t="s">
        <v>5</v>
      </c>
      <c r="C11" s="1">
        <f>C12*C13</f>
        <v>20.000011915000002</v>
      </c>
      <c r="D11" t="s">
        <v>7</v>
      </c>
    </row>
    <row r="12" spans="2:4" x14ac:dyDescent="0.25">
      <c r="B12" t="s">
        <v>0</v>
      </c>
      <c r="C12">
        <v>593.71</v>
      </c>
    </row>
    <row r="13" spans="2:4" x14ac:dyDescent="0.25">
      <c r="C13">
        <f>C15/C14</f>
        <v>3.3686500000000001E-2</v>
      </c>
    </row>
    <row r="14" spans="2:4" x14ac:dyDescent="0.25">
      <c r="B14" t="s">
        <v>1</v>
      </c>
      <c r="C14">
        <v>0.22</v>
      </c>
    </row>
    <row r="15" spans="2:4" x14ac:dyDescent="0.25">
      <c r="B15" t="s">
        <v>2</v>
      </c>
      <c r="C15" s="5">
        <v>7.4110299999999999E-3</v>
      </c>
      <c r="D15" s="5"/>
    </row>
    <row r="17" spans="3:4" ht="15.75" x14ac:dyDescent="0.25">
      <c r="C17" s="3">
        <f>C11+C4</f>
        <v>178.45000339400002</v>
      </c>
      <c r="D17" s="4" t="s">
        <v>8</v>
      </c>
    </row>
    <row r="18" spans="3:4" ht="15.75" x14ac:dyDescent="0.25">
      <c r="C18" s="3"/>
      <c r="D18" s="4"/>
    </row>
    <row r="19" spans="3:4" ht="15.75" x14ac:dyDescent="0.25">
      <c r="C19" s="3"/>
      <c r="D19" s="4"/>
    </row>
    <row r="20" spans="3:4" ht="15.75" x14ac:dyDescent="0.25">
      <c r="C20" s="3">
        <f>C4*1.6</f>
        <v>253.51998636640002</v>
      </c>
      <c r="D20" s="4" t="s">
        <v>9</v>
      </c>
    </row>
    <row r="21" spans="3:4" ht="15.75" x14ac:dyDescent="0.25">
      <c r="C21" s="3">
        <f>C11*1.76</f>
        <v>35.200020970400004</v>
      </c>
      <c r="D21" s="4" t="s">
        <v>10</v>
      </c>
    </row>
    <row r="22" spans="3:4" ht="15.75" x14ac:dyDescent="0.25">
      <c r="C22" s="3">
        <f>SUM(C20:C21)</f>
        <v>288.72000733679999</v>
      </c>
      <c r="D22" s="4" t="s">
        <v>11</v>
      </c>
    </row>
    <row r="24" spans="3:4" ht="15.75" x14ac:dyDescent="0.25">
      <c r="C24" s="3">
        <v>79.930000000000007</v>
      </c>
      <c r="D24" s="4" t="s">
        <v>12</v>
      </c>
    </row>
    <row r="25" spans="3:4" ht="15.75" x14ac:dyDescent="0.25">
      <c r="C25" s="3">
        <v>160</v>
      </c>
      <c r="D25" s="4" t="s">
        <v>13</v>
      </c>
    </row>
    <row r="26" spans="3:4" ht="15.75" x14ac:dyDescent="0.25">
      <c r="C26" s="3">
        <f>SUM(C24:C25)</f>
        <v>239.93</v>
      </c>
      <c r="D26" s="4" t="s">
        <v>14</v>
      </c>
    </row>
    <row r="28" spans="3:4" ht="15.75" x14ac:dyDescent="0.25">
      <c r="C28" s="3">
        <f>C22+C26</f>
        <v>528.65000733679994</v>
      </c>
      <c r="D28" s="4" t="s">
        <v>15</v>
      </c>
    </row>
    <row r="29" spans="3:4" ht="15.75" x14ac:dyDescent="0.25">
      <c r="C29" s="3">
        <f>C28*0.5</f>
        <v>264.32500366839997</v>
      </c>
      <c r="D29" s="4" t="s">
        <v>16</v>
      </c>
    </row>
    <row r="33" spans="2:2" ht="15.75" x14ac:dyDescent="0.25">
      <c r="B33" t="s">
        <v>3</v>
      </c>
    </row>
    <row r="34" spans="2:2" x14ac:dyDescent="0.25">
      <c r="B34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2024-02-05T19:52:32Z</dcterms:modified>
</cp:coreProperties>
</file>